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2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L6" i="1"/>
  <c r="O6" i="1"/>
  <c r="R6" i="1"/>
  <c r="I7" i="1"/>
  <c r="L7" i="1"/>
  <c r="O7" i="1"/>
  <c r="R7" i="1"/>
  <c r="I8" i="1"/>
  <c r="L8" i="1"/>
  <c r="O8" i="1"/>
  <c r="R8" i="1"/>
  <c r="I9" i="1"/>
  <c r="L9" i="1"/>
  <c r="O9" i="1"/>
  <c r="R9" i="1"/>
  <c r="I10" i="1"/>
  <c r="L10" i="1"/>
  <c r="O10" i="1"/>
  <c r="R10" i="1"/>
  <c r="I11" i="1"/>
  <c r="L11" i="1"/>
  <c r="O11" i="1"/>
  <c r="R11" i="1"/>
  <c r="I12" i="1"/>
  <c r="L12" i="1"/>
  <c r="O12" i="1"/>
  <c r="R12" i="1"/>
  <c r="I13" i="1"/>
  <c r="L13" i="1"/>
  <c r="O13" i="1"/>
  <c r="R13" i="1"/>
  <c r="I14" i="1"/>
  <c r="L14" i="1"/>
  <c r="O14" i="1"/>
  <c r="R14" i="1"/>
  <c r="I15" i="1"/>
  <c r="L15" i="1"/>
  <c r="O15" i="1"/>
  <c r="R15" i="1"/>
  <c r="I16" i="1"/>
  <c r="L16" i="1"/>
  <c r="O16" i="1"/>
  <c r="R16" i="1"/>
  <c r="I17" i="1"/>
  <c r="L17" i="1"/>
  <c r="O17" i="1"/>
  <c r="R17" i="1"/>
  <c r="I18" i="1"/>
  <c r="L18" i="1"/>
  <c r="O18" i="1"/>
  <c r="R18" i="1"/>
  <c r="I19" i="1"/>
  <c r="L19" i="1"/>
  <c r="O19" i="1"/>
  <c r="R19" i="1"/>
  <c r="I20" i="1"/>
  <c r="L20" i="1"/>
  <c r="O20" i="1"/>
  <c r="R20" i="1"/>
  <c r="I21" i="1"/>
  <c r="L21" i="1"/>
  <c r="O21" i="1"/>
  <c r="R21" i="1"/>
  <c r="I22" i="1"/>
  <c r="L22" i="1"/>
  <c r="O22" i="1"/>
  <c r="R22" i="1"/>
  <c r="I23" i="1"/>
  <c r="L23" i="1"/>
  <c r="O23" i="1"/>
  <c r="R23" i="1"/>
  <c r="I24" i="1"/>
  <c r="L24" i="1"/>
  <c r="O24" i="1"/>
  <c r="R24" i="1"/>
  <c r="I25" i="1"/>
  <c r="L25" i="1"/>
  <c r="O25" i="1"/>
  <c r="R25" i="1"/>
  <c r="I26" i="1"/>
  <c r="L26" i="1"/>
  <c r="O26" i="1"/>
  <c r="R26" i="1"/>
  <c r="I27" i="1"/>
  <c r="L27" i="1"/>
  <c r="O27" i="1"/>
  <c r="R27" i="1"/>
  <c r="I28" i="1"/>
  <c r="L28" i="1"/>
  <c r="O28" i="1"/>
  <c r="R28" i="1"/>
  <c r="I29" i="1"/>
  <c r="L29" i="1"/>
  <c r="O29" i="1"/>
  <c r="R29" i="1"/>
  <c r="I30" i="1"/>
  <c r="L30" i="1"/>
  <c r="O30" i="1"/>
  <c r="R30" i="1"/>
  <c r="I31" i="1"/>
  <c r="L31" i="1"/>
  <c r="O31" i="1"/>
  <c r="R31" i="1"/>
  <c r="I32" i="1"/>
  <c r="L32" i="1"/>
  <c r="O32" i="1"/>
  <c r="R32" i="1"/>
  <c r="I33" i="1"/>
  <c r="L33" i="1"/>
  <c r="O33" i="1"/>
  <c r="R33" i="1"/>
  <c r="I34" i="1"/>
  <c r="L34" i="1"/>
  <c r="O34" i="1"/>
  <c r="R34" i="1"/>
  <c r="I35" i="1"/>
  <c r="L35" i="1"/>
  <c r="O35" i="1"/>
  <c r="R35" i="1"/>
  <c r="I36" i="1"/>
  <c r="L36" i="1"/>
  <c r="O36" i="1"/>
  <c r="R36" i="1"/>
  <c r="I37" i="1"/>
  <c r="L37" i="1"/>
  <c r="O37" i="1"/>
  <c r="R37" i="1"/>
  <c r="I38" i="1"/>
  <c r="L38" i="1"/>
  <c r="O38" i="1"/>
  <c r="R38" i="1"/>
  <c r="I39" i="1"/>
  <c r="L39" i="1"/>
  <c r="O39" i="1"/>
  <c r="R39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6" i="1"/>
  <c r="S19" i="1" l="1"/>
  <c r="T19" i="1" s="1"/>
  <c r="S37" i="1"/>
  <c r="T37" i="1" s="1"/>
  <c r="S13" i="1"/>
  <c r="T13" i="1" s="1"/>
  <c r="S6" i="1"/>
  <c r="T6" i="1" s="1"/>
  <c r="S36" i="1"/>
  <c r="T36" i="1" s="1"/>
  <c r="S32" i="1"/>
  <c r="T32" i="1" s="1"/>
  <c r="S28" i="1"/>
  <c r="T28" i="1" s="1"/>
  <c r="S24" i="1"/>
  <c r="T24" i="1" s="1"/>
  <c r="S20" i="1"/>
  <c r="T20" i="1" s="1"/>
  <c r="S16" i="1"/>
  <c r="T16" i="1" s="1"/>
  <c r="S12" i="1"/>
  <c r="T12" i="1" s="1"/>
  <c r="S8" i="1"/>
  <c r="T8" i="1" s="1"/>
  <c r="S29" i="1"/>
  <c r="T29" i="1" s="1"/>
  <c r="S21" i="1"/>
  <c r="T21" i="1" s="1"/>
  <c r="S17" i="1"/>
  <c r="T17" i="1" s="1"/>
  <c r="S39" i="1"/>
  <c r="T39" i="1" s="1"/>
  <c r="S35" i="1"/>
  <c r="T35" i="1" s="1"/>
  <c r="S31" i="1"/>
  <c r="T31" i="1" s="1"/>
  <c r="S27" i="1"/>
  <c r="T27" i="1" s="1"/>
  <c r="S23" i="1"/>
  <c r="T23" i="1" s="1"/>
  <c r="S15" i="1"/>
  <c r="T15" i="1" s="1"/>
  <c r="S11" i="1"/>
  <c r="T11" i="1" s="1"/>
  <c r="S7" i="1"/>
  <c r="T7" i="1" s="1"/>
  <c r="S33" i="1"/>
  <c r="T33" i="1" s="1"/>
  <c r="S25" i="1"/>
  <c r="T25" i="1" s="1"/>
  <c r="S9" i="1"/>
  <c r="T9" i="1" s="1"/>
  <c r="S38" i="1"/>
  <c r="T38" i="1" s="1"/>
  <c r="S34" i="1"/>
  <c r="T34" i="1" s="1"/>
  <c r="S30" i="1"/>
  <c r="T30" i="1" s="1"/>
  <c r="S26" i="1"/>
  <c r="T26" i="1" s="1"/>
  <c r="S22" i="1"/>
  <c r="T22" i="1" s="1"/>
  <c r="S18" i="1"/>
  <c r="T18" i="1" s="1"/>
  <c r="S14" i="1"/>
  <c r="T14" i="1" s="1"/>
  <c r="S10" i="1"/>
  <c r="T10" i="1" s="1"/>
</calcChain>
</file>

<file path=xl/sharedStrings.xml><?xml version="1.0" encoding="utf-8"?>
<sst xmlns="http://schemas.openxmlformats.org/spreadsheetml/2006/main" count="78" uniqueCount="68">
  <si>
    <t>S.NO.</t>
  </si>
  <si>
    <t>NAVEEN</t>
  </si>
  <si>
    <t>SHAAN KUMAR</t>
  </si>
  <si>
    <t>RITESH KUMAR</t>
  </si>
  <si>
    <t>RAMDEV YADAV</t>
  </si>
  <si>
    <t>DIVYANSHU  ARYA</t>
  </si>
  <si>
    <t>ARUN KUMAR</t>
  </si>
  <si>
    <t>LAKSHYA YADAV</t>
  </si>
  <si>
    <t>ARJUN</t>
  </si>
  <si>
    <t>SOURAV YADAV</t>
  </si>
  <si>
    <t>YOGESH</t>
  </si>
  <si>
    <t>SAGAR</t>
  </si>
  <si>
    <t>DEEPANSHU DAGAR</t>
  </si>
  <si>
    <t>SACHIN KUMAR</t>
  </si>
  <si>
    <t>ANURAG SINGH</t>
  </si>
  <si>
    <t>AVINASH RANJAN</t>
  </si>
  <si>
    <t>PANKAJ YADAV</t>
  </si>
  <si>
    <t>BHARAT KUMAR</t>
  </si>
  <si>
    <t>PRAKASH KUMAR</t>
  </si>
  <si>
    <t>DEEPAK</t>
  </si>
  <si>
    <t>DHEERAJ KUMAR</t>
  </si>
  <si>
    <t>NISHANT</t>
  </si>
  <si>
    <t>AYUSH</t>
  </si>
  <si>
    <t>RAHUL</t>
  </si>
  <si>
    <t>VISHAL KUMAR</t>
  </si>
  <si>
    <t>AYUSH UPADHYAY</t>
  </si>
  <si>
    <t>AKSHAY KUMAR</t>
  </si>
  <si>
    <t>BHAVESH</t>
  </si>
  <si>
    <t>ADARSH RAJ</t>
  </si>
  <si>
    <t>HARSH YADAV</t>
  </si>
  <si>
    <t>SUMIT KUMAR</t>
  </si>
  <si>
    <t>RAJAT YADAV</t>
  </si>
  <si>
    <t>AMAN SINGH</t>
  </si>
  <si>
    <t>TINKU YADAV</t>
  </si>
  <si>
    <t>MUKUL YADAV</t>
  </si>
  <si>
    <t>NAME</t>
  </si>
  <si>
    <t>SCHOOL NO.</t>
  </si>
  <si>
    <t xml:space="preserve">         SAINIK SCHOOL REWARI</t>
  </si>
  <si>
    <t>SESSION : 2021-22</t>
  </si>
  <si>
    <t>ENGLISH</t>
  </si>
  <si>
    <t>PHYSICS</t>
  </si>
  <si>
    <t>CHEMISTRY</t>
  </si>
  <si>
    <t>MATHS</t>
  </si>
  <si>
    <t>COMPUTER SCIENCE</t>
  </si>
  <si>
    <t>GRAND TOTAL</t>
  </si>
  <si>
    <t>TERM- I RESULTSHEET CLASS-XI A</t>
  </si>
  <si>
    <t>CLASS TEACHER : MURLI MANOHAR</t>
  </si>
  <si>
    <t>VICE PRINCIPAL</t>
  </si>
  <si>
    <t>PRINCIPAL</t>
  </si>
  <si>
    <t>TH(40)</t>
  </si>
  <si>
    <t>ASL(10)</t>
  </si>
  <si>
    <t>TOT (50)</t>
  </si>
  <si>
    <t>TH(35)</t>
  </si>
  <si>
    <t>PRAC(15)</t>
  </si>
  <si>
    <t>TOT(50)</t>
  </si>
  <si>
    <t>ACT(10)</t>
  </si>
  <si>
    <t>%age</t>
  </si>
  <si>
    <t>Result Analysys : PMT</t>
  </si>
  <si>
    <t>MARKS(%)</t>
  </si>
  <si>
    <t>English</t>
  </si>
  <si>
    <t>CHEM</t>
  </si>
  <si>
    <t>COMP S.</t>
  </si>
  <si>
    <t>91-100</t>
  </si>
  <si>
    <t>75-90</t>
  </si>
  <si>
    <t>61-74</t>
  </si>
  <si>
    <t>51-60</t>
  </si>
  <si>
    <t>33-50</t>
  </si>
  <si>
    <t>Below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</si>
</sst>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view="pageBreakPreview" zoomScale="60" zoomScaleNormal="70" workbookViewId="0">
      <selection activeCell="I23" sqref="I23"/>
    </sheetView>
  </sheetViews>
  <sheetFormatPr defaultRowHeight="15" x14ac:dyDescent="0.25"/>
  <cols>
    <col min="1" max="1" width="8.5703125" bestFit="1" customWidth="1"/>
    <col min="2" max="2" width="12" customWidth="1"/>
    <col min="3" max="3" width="22" customWidth="1"/>
    <col min="4" max="4" width="12.140625" bestFit="1" customWidth="1"/>
    <col min="5" max="5" width="8" customWidth="1"/>
    <col min="6" max="6" width="11.5703125" bestFit="1" customWidth="1"/>
    <col min="7" max="7" width="11.7109375" bestFit="1" customWidth="1"/>
    <col min="8" max="8" width="12.42578125" bestFit="1" customWidth="1"/>
    <col min="9" max="9" width="11" bestFit="1" customWidth="1"/>
    <col min="10" max="10" width="9.28515625" bestFit="1" customWidth="1"/>
    <col min="11" max="11" width="12.42578125" bestFit="1" customWidth="1"/>
    <col min="12" max="12" width="11" bestFit="1" customWidth="1"/>
    <col min="13" max="13" width="12.85546875" customWidth="1"/>
    <col min="14" max="14" width="13.42578125" customWidth="1"/>
    <col min="15" max="15" width="11.28515625" customWidth="1"/>
    <col min="16" max="16" width="12.7109375" customWidth="1"/>
    <col min="17" max="17" width="12.42578125" bestFit="1" customWidth="1"/>
    <col min="18" max="18" width="11.28515625" customWidth="1"/>
    <col min="19" max="19" width="10.140625" bestFit="1" customWidth="1"/>
  </cols>
  <sheetData>
    <row r="1" spans="1:20" ht="15.75" x14ac:dyDescent="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 x14ac:dyDescent="0.25">
      <c r="A3" s="11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4.45" customHeight="1" x14ac:dyDescent="0.25">
      <c r="A4" s="14" t="s">
        <v>0</v>
      </c>
      <c r="B4" s="24" t="s">
        <v>36</v>
      </c>
      <c r="C4" s="14" t="s">
        <v>35</v>
      </c>
      <c r="D4" s="13" t="s">
        <v>39</v>
      </c>
      <c r="E4" s="13"/>
      <c r="F4" s="13"/>
      <c r="G4" s="13" t="s">
        <v>40</v>
      </c>
      <c r="H4" s="13"/>
      <c r="I4" s="13"/>
      <c r="J4" s="13" t="s">
        <v>41</v>
      </c>
      <c r="K4" s="13"/>
      <c r="L4" s="13"/>
      <c r="M4" s="13" t="s">
        <v>42</v>
      </c>
      <c r="N4" s="13"/>
      <c r="O4" s="13"/>
      <c r="P4" s="16" t="s">
        <v>43</v>
      </c>
      <c r="Q4" s="17"/>
      <c r="R4" s="18"/>
      <c r="S4" s="19" t="s">
        <v>44</v>
      </c>
      <c r="T4" s="14" t="s">
        <v>56</v>
      </c>
    </row>
    <row r="5" spans="1:20" x14ac:dyDescent="0.25">
      <c r="A5" s="15"/>
      <c r="B5" s="25"/>
      <c r="C5" s="15"/>
      <c r="D5" s="1" t="s">
        <v>49</v>
      </c>
      <c r="E5" s="3" t="s">
        <v>50</v>
      </c>
      <c r="F5" s="2" t="s">
        <v>51</v>
      </c>
      <c r="G5" s="1" t="s">
        <v>52</v>
      </c>
      <c r="H5" s="1" t="s">
        <v>53</v>
      </c>
      <c r="I5" s="2" t="s">
        <v>54</v>
      </c>
      <c r="J5" s="1" t="s">
        <v>52</v>
      </c>
      <c r="K5" s="1" t="s">
        <v>53</v>
      </c>
      <c r="L5" s="2" t="s">
        <v>54</v>
      </c>
      <c r="M5" s="2" t="s">
        <v>49</v>
      </c>
      <c r="N5" s="2" t="s">
        <v>55</v>
      </c>
      <c r="O5" s="2" t="s">
        <v>54</v>
      </c>
      <c r="P5" s="1" t="s">
        <v>52</v>
      </c>
      <c r="Q5" s="1" t="s">
        <v>53</v>
      </c>
      <c r="R5" s="5" t="s">
        <v>54</v>
      </c>
      <c r="S5" s="20"/>
      <c r="T5" s="15"/>
    </row>
    <row r="6" spans="1:20" s="33" customFormat="1" ht="17.25" customHeight="1" x14ac:dyDescent="0.25">
      <c r="A6" s="26">
        <v>1</v>
      </c>
      <c r="B6" s="27">
        <v>514</v>
      </c>
      <c r="C6" s="28" t="s">
        <v>1</v>
      </c>
      <c r="D6" s="27">
        <v>34</v>
      </c>
      <c r="E6" s="29">
        <v>6</v>
      </c>
      <c r="F6" s="29">
        <f>(D6+E6)</f>
        <v>40</v>
      </c>
      <c r="G6" s="30">
        <v>15</v>
      </c>
      <c r="H6" s="27">
        <v>10</v>
      </c>
      <c r="I6" s="27">
        <f>(G6+H6)</f>
        <v>25</v>
      </c>
      <c r="J6" s="27">
        <v>15</v>
      </c>
      <c r="K6" s="29">
        <v>11</v>
      </c>
      <c r="L6" s="29">
        <f>(J6+K6)</f>
        <v>26</v>
      </c>
      <c r="M6" s="27">
        <v>23</v>
      </c>
      <c r="N6" s="29">
        <v>4</v>
      </c>
      <c r="O6" s="29">
        <f>SUM(M6:N6)</f>
        <v>27</v>
      </c>
      <c r="P6" s="29">
        <v>30</v>
      </c>
      <c r="Q6" s="29">
        <v>9</v>
      </c>
      <c r="R6" s="29">
        <f>(P6+Q7)</f>
        <v>36</v>
      </c>
      <c r="S6" s="31">
        <f>(F6+I6+L6+O6+R6)</f>
        <v>154</v>
      </c>
      <c r="T6" s="32">
        <f>(S6/2.5)</f>
        <v>61.6</v>
      </c>
    </row>
    <row r="7" spans="1:20" s="33" customFormat="1" ht="17.25" customHeight="1" x14ac:dyDescent="0.25">
      <c r="A7" s="26">
        <v>2</v>
      </c>
      <c r="B7" s="27">
        <v>585</v>
      </c>
      <c r="C7" s="28" t="s">
        <v>2</v>
      </c>
      <c r="D7" s="27">
        <v>38</v>
      </c>
      <c r="E7" s="29">
        <v>9</v>
      </c>
      <c r="F7" s="29">
        <f t="shared" ref="F7:F39" si="0">(D7+E7)</f>
        <v>47</v>
      </c>
      <c r="G7" s="30">
        <v>14</v>
      </c>
      <c r="H7" s="27">
        <v>10</v>
      </c>
      <c r="I7" s="27">
        <f t="shared" ref="I7:I39" si="1">(G7+H7)</f>
        <v>24</v>
      </c>
      <c r="J7" s="27">
        <v>12</v>
      </c>
      <c r="K7" s="29">
        <v>11</v>
      </c>
      <c r="L7" s="29">
        <f t="shared" ref="L7:L39" si="2">(J7+K7)</f>
        <v>23</v>
      </c>
      <c r="M7" s="27">
        <v>21</v>
      </c>
      <c r="N7" s="29">
        <v>6</v>
      </c>
      <c r="O7" s="29">
        <f t="shared" ref="O7:O39" si="3">SUM(M7:N7)</f>
        <v>27</v>
      </c>
      <c r="P7" s="29">
        <v>20</v>
      </c>
      <c r="Q7" s="29">
        <v>6</v>
      </c>
      <c r="R7" s="29">
        <f t="shared" ref="R7:R39" si="4">(P7+Q8)</f>
        <v>30</v>
      </c>
      <c r="S7" s="31">
        <f t="shared" ref="S7:S39" si="5">(F7+I7+L7+O7+R7)</f>
        <v>151</v>
      </c>
      <c r="T7" s="32">
        <f t="shared" ref="T7:T39" si="6">(S7/2.5)</f>
        <v>60.4</v>
      </c>
    </row>
    <row r="8" spans="1:20" s="33" customFormat="1" ht="17.25" customHeight="1" x14ac:dyDescent="0.25">
      <c r="A8" s="26">
        <v>3</v>
      </c>
      <c r="B8" s="27">
        <v>589</v>
      </c>
      <c r="C8" s="34" t="s">
        <v>3</v>
      </c>
      <c r="D8" s="27">
        <v>39</v>
      </c>
      <c r="E8" s="29">
        <v>6</v>
      </c>
      <c r="F8" s="29">
        <f t="shared" si="0"/>
        <v>45</v>
      </c>
      <c r="G8" s="30">
        <v>18</v>
      </c>
      <c r="H8" s="35">
        <v>11</v>
      </c>
      <c r="I8" s="27">
        <f t="shared" si="1"/>
        <v>29</v>
      </c>
      <c r="J8" s="27">
        <v>19</v>
      </c>
      <c r="K8" s="29">
        <v>12</v>
      </c>
      <c r="L8" s="29">
        <f t="shared" si="2"/>
        <v>31</v>
      </c>
      <c r="M8" s="27">
        <v>32</v>
      </c>
      <c r="N8" s="29">
        <v>7.5</v>
      </c>
      <c r="O8" s="29">
        <f t="shared" si="3"/>
        <v>39.5</v>
      </c>
      <c r="P8" s="29">
        <v>22</v>
      </c>
      <c r="Q8" s="29">
        <v>10</v>
      </c>
      <c r="R8" s="29">
        <f t="shared" si="4"/>
        <v>28</v>
      </c>
      <c r="S8" s="31">
        <f t="shared" si="5"/>
        <v>172.5</v>
      </c>
      <c r="T8" s="32">
        <f t="shared" si="6"/>
        <v>69</v>
      </c>
    </row>
    <row r="9" spans="1:20" s="33" customFormat="1" ht="17.25" customHeight="1" x14ac:dyDescent="0.25">
      <c r="A9" s="26">
        <v>4</v>
      </c>
      <c r="B9" s="27">
        <v>591</v>
      </c>
      <c r="C9" s="34" t="s">
        <v>4</v>
      </c>
      <c r="D9" s="27">
        <v>37</v>
      </c>
      <c r="E9" s="29">
        <v>6</v>
      </c>
      <c r="F9" s="29">
        <f t="shared" si="0"/>
        <v>43</v>
      </c>
      <c r="G9" s="30">
        <v>13</v>
      </c>
      <c r="H9" s="35">
        <v>10</v>
      </c>
      <c r="I9" s="27">
        <f t="shared" si="1"/>
        <v>23</v>
      </c>
      <c r="J9" s="27">
        <v>15</v>
      </c>
      <c r="K9" s="29">
        <v>10</v>
      </c>
      <c r="L9" s="29">
        <f t="shared" si="2"/>
        <v>25</v>
      </c>
      <c r="M9" s="27">
        <v>19</v>
      </c>
      <c r="N9" s="29">
        <v>5.5</v>
      </c>
      <c r="O9" s="29">
        <f t="shared" si="3"/>
        <v>24.5</v>
      </c>
      <c r="P9" s="29">
        <v>23</v>
      </c>
      <c r="Q9" s="29">
        <v>6</v>
      </c>
      <c r="R9" s="29">
        <f t="shared" si="4"/>
        <v>32</v>
      </c>
      <c r="S9" s="31">
        <f t="shared" si="5"/>
        <v>147.5</v>
      </c>
      <c r="T9" s="32">
        <f t="shared" si="6"/>
        <v>59</v>
      </c>
    </row>
    <row r="10" spans="1:20" s="33" customFormat="1" ht="17.25" customHeight="1" x14ac:dyDescent="0.25">
      <c r="A10" s="26">
        <v>5</v>
      </c>
      <c r="B10" s="27">
        <v>592</v>
      </c>
      <c r="C10" s="34" t="s">
        <v>5</v>
      </c>
      <c r="D10" s="27">
        <v>35</v>
      </c>
      <c r="E10" s="29">
        <v>6</v>
      </c>
      <c r="F10" s="29">
        <f t="shared" si="0"/>
        <v>41</v>
      </c>
      <c r="G10" s="30">
        <v>19</v>
      </c>
      <c r="H10" s="35">
        <v>11</v>
      </c>
      <c r="I10" s="27">
        <f t="shared" si="1"/>
        <v>30</v>
      </c>
      <c r="J10" s="27">
        <v>24</v>
      </c>
      <c r="K10" s="29">
        <v>12</v>
      </c>
      <c r="L10" s="29">
        <f t="shared" si="2"/>
        <v>36</v>
      </c>
      <c r="M10" s="27">
        <v>32</v>
      </c>
      <c r="N10" s="29">
        <v>6.5</v>
      </c>
      <c r="O10" s="29">
        <f t="shared" si="3"/>
        <v>38.5</v>
      </c>
      <c r="P10" s="29">
        <v>31</v>
      </c>
      <c r="Q10" s="29">
        <v>9</v>
      </c>
      <c r="R10" s="29">
        <f t="shared" si="4"/>
        <v>38</v>
      </c>
      <c r="S10" s="31">
        <f t="shared" si="5"/>
        <v>183.5</v>
      </c>
      <c r="T10" s="32">
        <f t="shared" si="6"/>
        <v>73.400000000000006</v>
      </c>
    </row>
    <row r="11" spans="1:20" s="33" customFormat="1" ht="17.25" customHeight="1" x14ac:dyDescent="0.25">
      <c r="A11" s="26">
        <v>6</v>
      </c>
      <c r="B11" s="27">
        <v>594</v>
      </c>
      <c r="C11" s="34" t="s">
        <v>6</v>
      </c>
      <c r="D11" s="27">
        <v>33</v>
      </c>
      <c r="E11" s="29">
        <v>6</v>
      </c>
      <c r="F11" s="29">
        <f t="shared" si="0"/>
        <v>39</v>
      </c>
      <c r="G11" s="30">
        <v>21</v>
      </c>
      <c r="H11" s="35">
        <v>10</v>
      </c>
      <c r="I11" s="27">
        <f t="shared" si="1"/>
        <v>31</v>
      </c>
      <c r="J11" s="27">
        <v>22</v>
      </c>
      <c r="K11" s="29">
        <v>11</v>
      </c>
      <c r="L11" s="29">
        <f t="shared" si="2"/>
        <v>33</v>
      </c>
      <c r="M11" s="27">
        <v>31</v>
      </c>
      <c r="N11" s="29">
        <v>8</v>
      </c>
      <c r="O11" s="29">
        <f t="shared" si="3"/>
        <v>39</v>
      </c>
      <c r="P11" s="29">
        <v>24</v>
      </c>
      <c r="Q11" s="29">
        <v>7</v>
      </c>
      <c r="R11" s="29">
        <f t="shared" si="4"/>
        <v>32</v>
      </c>
      <c r="S11" s="31">
        <f t="shared" si="5"/>
        <v>174</v>
      </c>
      <c r="T11" s="32">
        <f t="shared" si="6"/>
        <v>69.599999999999994</v>
      </c>
    </row>
    <row r="12" spans="1:20" s="33" customFormat="1" ht="17.25" customHeight="1" x14ac:dyDescent="0.25">
      <c r="A12" s="26">
        <v>7</v>
      </c>
      <c r="B12" s="27">
        <v>595</v>
      </c>
      <c r="C12" s="34" t="s">
        <v>7</v>
      </c>
      <c r="D12" s="27">
        <v>34</v>
      </c>
      <c r="E12" s="29">
        <v>8.25</v>
      </c>
      <c r="F12" s="29">
        <f t="shared" si="0"/>
        <v>42.25</v>
      </c>
      <c r="G12" s="30">
        <v>16</v>
      </c>
      <c r="H12" s="35">
        <v>11</v>
      </c>
      <c r="I12" s="27">
        <f t="shared" si="1"/>
        <v>27</v>
      </c>
      <c r="J12" s="27">
        <v>20</v>
      </c>
      <c r="K12" s="29">
        <v>12</v>
      </c>
      <c r="L12" s="29">
        <f t="shared" si="2"/>
        <v>32</v>
      </c>
      <c r="M12" s="27">
        <v>30</v>
      </c>
      <c r="N12" s="29">
        <v>6.5</v>
      </c>
      <c r="O12" s="29">
        <f>SUM(M12:N12)</f>
        <v>36.5</v>
      </c>
      <c r="P12" s="29">
        <v>23</v>
      </c>
      <c r="Q12" s="29">
        <v>8</v>
      </c>
      <c r="R12" s="29">
        <f t="shared" si="4"/>
        <v>27</v>
      </c>
      <c r="S12" s="31">
        <f t="shared" si="5"/>
        <v>164.75</v>
      </c>
      <c r="T12" s="32">
        <f t="shared" si="6"/>
        <v>65.900000000000006</v>
      </c>
    </row>
    <row r="13" spans="1:20" s="33" customFormat="1" ht="17.25" customHeight="1" x14ac:dyDescent="0.25">
      <c r="A13" s="26">
        <v>8</v>
      </c>
      <c r="B13" s="27">
        <v>598</v>
      </c>
      <c r="C13" s="34" t="s">
        <v>8</v>
      </c>
      <c r="D13" s="27">
        <v>30</v>
      </c>
      <c r="E13" s="29">
        <v>5</v>
      </c>
      <c r="F13" s="29">
        <f t="shared" si="0"/>
        <v>35</v>
      </c>
      <c r="G13" s="30">
        <v>9</v>
      </c>
      <c r="H13" s="35">
        <v>8</v>
      </c>
      <c r="I13" s="27">
        <f t="shared" si="1"/>
        <v>17</v>
      </c>
      <c r="J13" s="27">
        <v>19</v>
      </c>
      <c r="K13" s="29">
        <v>11</v>
      </c>
      <c r="L13" s="29">
        <f t="shared" si="2"/>
        <v>30</v>
      </c>
      <c r="M13" s="27">
        <v>25</v>
      </c>
      <c r="N13" s="29">
        <v>6.5</v>
      </c>
      <c r="O13" s="29">
        <f t="shared" si="3"/>
        <v>31.5</v>
      </c>
      <c r="P13" s="29">
        <v>20</v>
      </c>
      <c r="Q13" s="29">
        <v>4</v>
      </c>
      <c r="R13" s="29">
        <f t="shared" si="4"/>
        <v>27</v>
      </c>
      <c r="S13" s="31">
        <f t="shared" si="5"/>
        <v>140.5</v>
      </c>
      <c r="T13" s="32">
        <f t="shared" si="6"/>
        <v>56.2</v>
      </c>
    </row>
    <row r="14" spans="1:20" s="33" customFormat="1" ht="17.25" customHeight="1" x14ac:dyDescent="0.25">
      <c r="A14" s="26">
        <v>9</v>
      </c>
      <c r="B14" s="27">
        <v>602</v>
      </c>
      <c r="C14" s="34" t="s">
        <v>9</v>
      </c>
      <c r="D14" s="27">
        <v>35</v>
      </c>
      <c r="E14" s="29">
        <v>7</v>
      </c>
      <c r="F14" s="29">
        <f t="shared" si="0"/>
        <v>42</v>
      </c>
      <c r="G14" s="30">
        <v>21</v>
      </c>
      <c r="H14" s="35">
        <v>11</v>
      </c>
      <c r="I14" s="27">
        <f t="shared" si="1"/>
        <v>32</v>
      </c>
      <c r="J14" s="27">
        <v>25</v>
      </c>
      <c r="K14" s="29">
        <v>12</v>
      </c>
      <c r="L14" s="29">
        <f t="shared" si="2"/>
        <v>37</v>
      </c>
      <c r="M14" s="27">
        <v>29</v>
      </c>
      <c r="N14" s="29">
        <v>7</v>
      </c>
      <c r="O14" s="29">
        <f t="shared" si="3"/>
        <v>36</v>
      </c>
      <c r="P14" s="29">
        <v>14</v>
      </c>
      <c r="Q14" s="29">
        <v>7</v>
      </c>
      <c r="R14" s="29">
        <f t="shared" si="4"/>
        <v>19</v>
      </c>
      <c r="S14" s="31">
        <f t="shared" si="5"/>
        <v>166</v>
      </c>
      <c r="T14" s="32">
        <f t="shared" si="6"/>
        <v>66.400000000000006</v>
      </c>
    </row>
    <row r="15" spans="1:20" s="33" customFormat="1" ht="17.25" customHeight="1" x14ac:dyDescent="0.25">
      <c r="A15" s="26">
        <v>10</v>
      </c>
      <c r="B15" s="27">
        <v>603</v>
      </c>
      <c r="C15" s="34" t="s">
        <v>10</v>
      </c>
      <c r="D15" s="27">
        <v>35</v>
      </c>
      <c r="E15" s="29">
        <v>7.25</v>
      </c>
      <c r="F15" s="29">
        <f t="shared" si="0"/>
        <v>42.25</v>
      </c>
      <c r="G15" s="30">
        <v>22</v>
      </c>
      <c r="H15" s="35">
        <v>11</v>
      </c>
      <c r="I15" s="27">
        <f t="shared" si="1"/>
        <v>33</v>
      </c>
      <c r="J15" s="27">
        <v>22</v>
      </c>
      <c r="K15" s="29">
        <v>12</v>
      </c>
      <c r="L15" s="29">
        <f t="shared" si="2"/>
        <v>34</v>
      </c>
      <c r="M15" s="27">
        <v>24</v>
      </c>
      <c r="N15" s="29">
        <v>7</v>
      </c>
      <c r="O15" s="29">
        <f t="shared" si="3"/>
        <v>31</v>
      </c>
      <c r="P15" s="29">
        <v>21</v>
      </c>
      <c r="Q15" s="29">
        <v>5</v>
      </c>
      <c r="R15" s="29">
        <f t="shared" si="4"/>
        <v>28</v>
      </c>
      <c r="S15" s="31">
        <f t="shared" si="5"/>
        <v>168.25</v>
      </c>
      <c r="T15" s="32">
        <f t="shared" si="6"/>
        <v>67.3</v>
      </c>
    </row>
    <row r="16" spans="1:20" s="33" customFormat="1" ht="17.25" customHeight="1" x14ac:dyDescent="0.25">
      <c r="A16" s="26">
        <v>11</v>
      </c>
      <c r="B16" s="27">
        <v>609</v>
      </c>
      <c r="C16" s="34" t="s">
        <v>11</v>
      </c>
      <c r="D16" s="27">
        <v>38</v>
      </c>
      <c r="E16" s="29">
        <v>7.75</v>
      </c>
      <c r="F16" s="29">
        <f t="shared" si="0"/>
        <v>45.75</v>
      </c>
      <c r="G16" s="30">
        <v>23</v>
      </c>
      <c r="H16" s="35">
        <v>12</v>
      </c>
      <c r="I16" s="27">
        <f t="shared" si="1"/>
        <v>35</v>
      </c>
      <c r="J16" s="27">
        <v>25</v>
      </c>
      <c r="K16" s="29">
        <v>13</v>
      </c>
      <c r="L16" s="29">
        <f t="shared" si="2"/>
        <v>38</v>
      </c>
      <c r="M16" s="27">
        <v>34</v>
      </c>
      <c r="N16" s="29">
        <v>7.5</v>
      </c>
      <c r="O16" s="29">
        <f t="shared" si="3"/>
        <v>41.5</v>
      </c>
      <c r="P16" s="29">
        <v>26</v>
      </c>
      <c r="Q16" s="29">
        <v>7</v>
      </c>
      <c r="R16" s="29">
        <f t="shared" si="4"/>
        <v>32</v>
      </c>
      <c r="S16" s="31">
        <f t="shared" si="5"/>
        <v>192.25</v>
      </c>
      <c r="T16" s="32">
        <f t="shared" si="6"/>
        <v>76.900000000000006</v>
      </c>
    </row>
    <row r="17" spans="1:20" s="33" customFormat="1" ht="17.25" customHeight="1" x14ac:dyDescent="0.25">
      <c r="A17" s="26">
        <v>12</v>
      </c>
      <c r="B17" s="27">
        <v>614</v>
      </c>
      <c r="C17" s="34" t="s">
        <v>12</v>
      </c>
      <c r="D17" s="27">
        <v>38</v>
      </c>
      <c r="E17" s="29">
        <v>6.5</v>
      </c>
      <c r="F17" s="29">
        <f t="shared" si="0"/>
        <v>44.5</v>
      </c>
      <c r="G17" s="30">
        <v>29</v>
      </c>
      <c r="H17" s="35">
        <v>11</v>
      </c>
      <c r="I17" s="27">
        <f t="shared" si="1"/>
        <v>40</v>
      </c>
      <c r="J17" s="27">
        <v>21</v>
      </c>
      <c r="K17" s="29">
        <v>12</v>
      </c>
      <c r="L17" s="29">
        <f t="shared" si="2"/>
        <v>33</v>
      </c>
      <c r="M17" s="27">
        <v>37</v>
      </c>
      <c r="N17" s="29">
        <v>6.5</v>
      </c>
      <c r="O17" s="29">
        <f t="shared" si="3"/>
        <v>43.5</v>
      </c>
      <c r="P17" s="29">
        <v>28</v>
      </c>
      <c r="Q17" s="29">
        <v>6</v>
      </c>
      <c r="R17" s="29">
        <f t="shared" si="4"/>
        <v>35</v>
      </c>
      <c r="S17" s="31">
        <f t="shared" si="5"/>
        <v>196</v>
      </c>
      <c r="T17" s="32">
        <f t="shared" si="6"/>
        <v>78.400000000000006</v>
      </c>
    </row>
    <row r="18" spans="1:20" s="33" customFormat="1" ht="17.25" customHeight="1" x14ac:dyDescent="0.25">
      <c r="A18" s="26">
        <v>13</v>
      </c>
      <c r="B18" s="27">
        <v>615</v>
      </c>
      <c r="C18" s="34" t="s">
        <v>13</v>
      </c>
      <c r="D18" s="27">
        <v>37</v>
      </c>
      <c r="E18" s="29">
        <v>7.5</v>
      </c>
      <c r="F18" s="29">
        <f t="shared" si="0"/>
        <v>44.5</v>
      </c>
      <c r="G18" s="30">
        <v>20</v>
      </c>
      <c r="H18" s="35">
        <v>10</v>
      </c>
      <c r="I18" s="27">
        <f t="shared" si="1"/>
        <v>30</v>
      </c>
      <c r="J18" s="27">
        <v>14</v>
      </c>
      <c r="K18" s="29">
        <v>11</v>
      </c>
      <c r="L18" s="29">
        <f t="shared" si="2"/>
        <v>25</v>
      </c>
      <c r="M18" s="27">
        <v>25</v>
      </c>
      <c r="N18" s="29">
        <v>7.5</v>
      </c>
      <c r="O18" s="29">
        <f t="shared" si="3"/>
        <v>32.5</v>
      </c>
      <c r="P18" s="29">
        <v>28</v>
      </c>
      <c r="Q18" s="29">
        <v>7</v>
      </c>
      <c r="R18" s="29">
        <f t="shared" si="4"/>
        <v>36</v>
      </c>
      <c r="S18" s="31">
        <f t="shared" si="5"/>
        <v>168</v>
      </c>
      <c r="T18" s="32">
        <f t="shared" si="6"/>
        <v>67.2</v>
      </c>
    </row>
    <row r="19" spans="1:20" s="33" customFormat="1" ht="17.25" customHeight="1" x14ac:dyDescent="0.25">
      <c r="A19" s="26">
        <v>14</v>
      </c>
      <c r="B19" s="27">
        <v>617</v>
      </c>
      <c r="C19" s="34" t="s">
        <v>14</v>
      </c>
      <c r="D19" s="27">
        <v>37</v>
      </c>
      <c r="E19" s="29">
        <v>8.25</v>
      </c>
      <c r="F19" s="29">
        <f t="shared" si="0"/>
        <v>45.25</v>
      </c>
      <c r="G19" s="30">
        <v>21</v>
      </c>
      <c r="H19" s="35">
        <v>10</v>
      </c>
      <c r="I19" s="27">
        <f t="shared" si="1"/>
        <v>31</v>
      </c>
      <c r="J19" s="27">
        <v>17</v>
      </c>
      <c r="K19" s="29">
        <v>10</v>
      </c>
      <c r="L19" s="29">
        <f t="shared" si="2"/>
        <v>27</v>
      </c>
      <c r="M19" s="27">
        <v>24</v>
      </c>
      <c r="N19" s="29">
        <v>6.5</v>
      </c>
      <c r="O19" s="29">
        <f t="shared" si="3"/>
        <v>30.5</v>
      </c>
      <c r="P19" s="29">
        <v>29</v>
      </c>
      <c r="Q19" s="29">
        <v>8</v>
      </c>
      <c r="R19" s="29">
        <f t="shared" si="4"/>
        <v>37</v>
      </c>
      <c r="S19" s="31">
        <f t="shared" si="5"/>
        <v>170.75</v>
      </c>
      <c r="T19" s="32">
        <f t="shared" si="6"/>
        <v>68.3</v>
      </c>
    </row>
    <row r="20" spans="1:20" s="33" customFormat="1" ht="17.25" customHeight="1" x14ac:dyDescent="0.25">
      <c r="A20" s="26">
        <v>15</v>
      </c>
      <c r="B20" s="27">
        <v>618</v>
      </c>
      <c r="C20" s="34" t="s">
        <v>15</v>
      </c>
      <c r="D20" s="27">
        <v>34</v>
      </c>
      <c r="E20" s="29">
        <v>7.5</v>
      </c>
      <c r="F20" s="29">
        <f t="shared" si="0"/>
        <v>41.5</v>
      </c>
      <c r="G20" s="30">
        <v>26</v>
      </c>
      <c r="H20" s="35">
        <v>10</v>
      </c>
      <c r="I20" s="27">
        <f t="shared" si="1"/>
        <v>36</v>
      </c>
      <c r="J20" s="27">
        <v>20</v>
      </c>
      <c r="K20" s="29">
        <v>12</v>
      </c>
      <c r="L20" s="29">
        <f t="shared" si="2"/>
        <v>32</v>
      </c>
      <c r="M20" s="27">
        <v>37</v>
      </c>
      <c r="N20" s="29">
        <v>7</v>
      </c>
      <c r="O20" s="29">
        <f t="shared" si="3"/>
        <v>44</v>
      </c>
      <c r="P20" s="29">
        <v>22</v>
      </c>
      <c r="Q20" s="29">
        <v>8</v>
      </c>
      <c r="R20" s="29">
        <f t="shared" si="4"/>
        <v>26</v>
      </c>
      <c r="S20" s="31">
        <f t="shared" si="5"/>
        <v>179.5</v>
      </c>
      <c r="T20" s="32">
        <f t="shared" si="6"/>
        <v>71.8</v>
      </c>
    </row>
    <row r="21" spans="1:20" s="33" customFormat="1" ht="17.25" customHeight="1" x14ac:dyDescent="0.25">
      <c r="A21" s="26">
        <v>16</v>
      </c>
      <c r="B21" s="27">
        <v>622</v>
      </c>
      <c r="C21" s="34" t="s">
        <v>16</v>
      </c>
      <c r="D21" s="27">
        <v>36</v>
      </c>
      <c r="E21" s="29">
        <v>7.5</v>
      </c>
      <c r="F21" s="29">
        <f t="shared" si="0"/>
        <v>43.5</v>
      </c>
      <c r="G21" s="30">
        <v>24</v>
      </c>
      <c r="H21" s="35">
        <v>10</v>
      </c>
      <c r="I21" s="27">
        <f t="shared" si="1"/>
        <v>34</v>
      </c>
      <c r="J21" s="27">
        <v>19</v>
      </c>
      <c r="K21" s="29">
        <v>11</v>
      </c>
      <c r="L21" s="29">
        <f t="shared" si="2"/>
        <v>30</v>
      </c>
      <c r="M21" s="27">
        <v>30</v>
      </c>
      <c r="N21" s="29">
        <v>8</v>
      </c>
      <c r="O21" s="29">
        <f t="shared" si="3"/>
        <v>38</v>
      </c>
      <c r="P21" s="29">
        <v>27</v>
      </c>
      <c r="Q21" s="29">
        <v>4</v>
      </c>
      <c r="R21" s="29">
        <f t="shared" si="4"/>
        <v>33</v>
      </c>
      <c r="S21" s="31">
        <f t="shared" si="5"/>
        <v>178.5</v>
      </c>
      <c r="T21" s="32">
        <f t="shared" si="6"/>
        <v>71.400000000000006</v>
      </c>
    </row>
    <row r="22" spans="1:20" s="33" customFormat="1" ht="17.25" customHeight="1" x14ac:dyDescent="0.25">
      <c r="A22" s="26">
        <v>17</v>
      </c>
      <c r="B22" s="27">
        <v>623</v>
      </c>
      <c r="C22" s="34" t="s">
        <v>17</v>
      </c>
      <c r="D22" s="27">
        <v>35</v>
      </c>
      <c r="E22" s="29">
        <v>8</v>
      </c>
      <c r="F22" s="29">
        <f t="shared" si="0"/>
        <v>43</v>
      </c>
      <c r="G22" s="30">
        <v>21</v>
      </c>
      <c r="H22" s="35">
        <v>11</v>
      </c>
      <c r="I22" s="27">
        <f t="shared" si="1"/>
        <v>32</v>
      </c>
      <c r="J22" s="27">
        <v>17</v>
      </c>
      <c r="K22" s="29">
        <v>11</v>
      </c>
      <c r="L22" s="29">
        <f t="shared" si="2"/>
        <v>28</v>
      </c>
      <c r="M22" s="27">
        <v>31</v>
      </c>
      <c r="N22" s="29">
        <v>7</v>
      </c>
      <c r="O22" s="29">
        <f t="shared" si="3"/>
        <v>38</v>
      </c>
      <c r="P22" s="29">
        <v>27</v>
      </c>
      <c r="Q22" s="29">
        <v>6</v>
      </c>
      <c r="R22" s="29">
        <f t="shared" si="4"/>
        <v>35</v>
      </c>
      <c r="S22" s="31">
        <f t="shared" si="5"/>
        <v>176</v>
      </c>
      <c r="T22" s="32">
        <f t="shared" si="6"/>
        <v>70.400000000000006</v>
      </c>
    </row>
    <row r="23" spans="1:20" s="33" customFormat="1" ht="17.25" customHeight="1" x14ac:dyDescent="0.25">
      <c r="A23" s="26">
        <v>18</v>
      </c>
      <c r="B23" s="27">
        <v>624</v>
      </c>
      <c r="C23" s="34" t="s">
        <v>18</v>
      </c>
      <c r="D23" s="27">
        <v>34</v>
      </c>
      <c r="E23" s="29">
        <v>9</v>
      </c>
      <c r="F23" s="29">
        <f t="shared" si="0"/>
        <v>43</v>
      </c>
      <c r="G23" s="30">
        <v>17</v>
      </c>
      <c r="H23" s="35">
        <v>11</v>
      </c>
      <c r="I23" s="27">
        <f t="shared" si="1"/>
        <v>28</v>
      </c>
      <c r="J23" s="27">
        <v>19</v>
      </c>
      <c r="K23" s="29">
        <v>12</v>
      </c>
      <c r="L23" s="29">
        <f t="shared" si="2"/>
        <v>31</v>
      </c>
      <c r="M23" s="27">
        <v>29</v>
      </c>
      <c r="N23" s="29">
        <v>8.5</v>
      </c>
      <c r="O23" s="29">
        <f t="shared" si="3"/>
        <v>37.5</v>
      </c>
      <c r="P23" s="29">
        <v>22</v>
      </c>
      <c r="Q23" s="29">
        <v>8</v>
      </c>
      <c r="R23" s="29">
        <f t="shared" si="4"/>
        <v>31</v>
      </c>
      <c r="S23" s="31">
        <f t="shared" si="5"/>
        <v>170.5</v>
      </c>
      <c r="T23" s="32">
        <f t="shared" si="6"/>
        <v>68.2</v>
      </c>
    </row>
    <row r="24" spans="1:20" s="33" customFormat="1" ht="17.25" customHeight="1" x14ac:dyDescent="0.25">
      <c r="A24" s="26">
        <v>19</v>
      </c>
      <c r="B24" s="27">
        <v>650</v>
      </c>
      <c r="C24" s="28" t="s">
        <v>19</v>
      </c>
      <c r="D24" s="27">
        <v>26</v>
      </c>
      <c r="E24" s="29">
        <v>6</v>
      </c>
      <c r="F24" s="29">
        <f t="shared" si="0"/>
        <v>32</v>
      </c>
      <c r="G24" s="30">
        <v>13</v>
      </c>
      <c r="H24" s="27">
        <v>10</v>
      </c>
      <c r="I24" s="27">
        <f t="shared" si="1"/>
        <v>23</v>
      </c>
      <c r="J24" s="27">
        <v>14</v>
      </c>
      <c r="K24" s="29">
        <v>11</v>
      </c>
      <c r="L24" s="29">
        <f t="shared" si="2"/>
        <v>25</v>
      </c>
      <c r="M24" s="27">
        <v>16</v>
      </c>
      <c r="N24" s="29">
        <v>7</v>
      </c>
      <c r="O24" s="29">
        <f t="shared" si="3"/>
        <v>23</v>
      </c>
      <c r="P24" s="29">
        <v>15</v>
      </c>
      <c r="Q24" s="29">
        <v>9</v>
      </c>
      <c r="R24" s="29">
        <f t="shared" si="4"/>
        <v>19</v>
      </c>
      <c r="S24" s="31">
        <f t="shared" si="5"/>
        <v>122</v>
      </c>
      <c r="T24" s="32">
        <f t="shared" si="6"/>
        <v>48.8</v>
      </c>
    </row>
    <row r="25" spans="1:20" s="33" customFormat="1" ht="17.25" customHeight="1" x14ac:dyDescent="0.25">
      <c r="A25" s="26">
        <v>20</v>
      </c>
      <c r="B25" s="27">
        <v>651</v>
      </c>
      <c r="C25" s="34" t="s">
        <v>20</v>
      </c>
      <c r="D25" s="27">
        <v>22</v>
      </c>
      <c r="E25" s="29">
        <v>6</v>
      </c>
      <c r="F25" s="29">
        <f t="shared" si="0"/>
        <v>28</v>
      </c>
      <c r="G25" s="30">
        <v>13</v>
      </c>
      <c r="H25" s="35">
        <v>9</v>
      </c>
      <c r="I25" s="27">
        <f t="shared" si="1"/>
        <v>22</v>
      </c>
      <c r="J25" s="27">
        <v>15</v>
      </c>
      <c r="K25" s="29">
        <v>11</v>
      </c>
      <c r="L25" s="29">
        <f t="shared" si="2"/>
        <v>26</v>
      </c>
      <c r="M25" s="27">
        <v>21</v>
      </c>
      <c r="N25" s="29">
        <v>5.5</v>
      </c>
      <c r="O25" s="29">
        <f t="shared" si="3"/>
        <v>26.5</v>
      </c>
      <c r="P25" s="29">
        <v>21</v>
      </c>
      <c r="Q25" s="29">
        <v>4</v>
      </c>
      <c r="R25" s="29">
        <f t="shared" si="4"/>
        <v>31</v>
      </c>
      <c r="S25" s="31">
        <f t="shared" si="5"/>
        <v>133.5</v>
      </c>
      <c r="T25" s="32">
        <f t="shared" si="6"/>
        <v>53.4</v>
      </c>
    </row>
    <row r="26" spans="1:20" s="33" customFormat="1" ht="17.25" customHeight="1" x14ac:dyDescent="0.25">
      <c r="A26" s="26">
        <v>21</v>
      </c>
      <c r="B26" s="27">
        <v>654</v>
      </c>
      <c r="C26" s="34" t="s">
        <v>21</v>
      </c>
      <c r="D26" s="27">
        <v>31</v>
      </c>
      <c r="E26" s="29">
        <v>7.75</v>
      </c>
      <c r="F26" s="29">
        <f t="shared" si="0"/>
        <v>38.75</v>
      </c>
      <c r="G26" s="30">
        <v>12</v>
      </c>
      <c r="H26" s="35">
        <v>9</v>
      </c>
      <c r="I26" s="27">
        <f t="shared" si="1"/>
        <v>21</v>
      </c>
      <c r="J26" s="27">
        <v>13</v>
      </c>
      <c r="K26" s="29">
        <v>10</v>
      </c>
      <c r="L26" s="29">
        <f t="shared" si="2"/>
        <v>23</v>
      </c>
      <c r="M26" s="27">
        <v>23</v>
      </c>
      <c r="N26" s="29">
        <v>6.5</v>
      </c>
      <c r="O26" s="29">
        <f t="shared" si="3"/>
        <v>29.5</v>
      </c>
      <c r="P26" s="29">
        <v>18</v>
      </c>
      <c r="Q26" s="29">
        <v>10</v>
      </c>
      <c r="R26" s="29">
        <f t="shared" si="4"/>
        <v>21</v>
      </c>
      <c r="S26" s="31">
        <f t="shared" si="5"/>
        <v>133.25</v>
      </c>
      <c r="T26" s="32">
        <f t="shared" si="6"/>
        <v>53.3</v>
      </c>
    </row>
    <row r="27" spans="1:20" s="33" customFormat="1" ht="17.25" customHeight="1" x14ac:dyDescent="0.25">
      <c r="A27" s="26">
        <v>22</v>
      </c>
      <c r="B27" s="27">
        <v>663</v>
      </c>
      <c r="C27" s="34" t="s">
        <v>22</v>
      </c>
      <c r="D27" s="27">
        <v>32</v>
      </c>
      <c r="E27" s="29">
        <v>8.25</v>
      </c>
      <c r="F27" s="29">
        <f t="shared" si="0"/>
        <v>40.25</v>
      </c>
      <c r="G27" s="30">
        <v>15</v>
      </c>
      <c r="H27" s="35">
        <v>10</v>
      </c>
      <c r="I27" s="27">
        <f t="shared" si="1"/>
        <v>25</v>
      </c>
      <c r="J27" s="27">
        <v>19</v>
      </c>
      <c r="K27" s="29">
        <v>10</v>
      </c>
      <c r="L27" s="29">
        <f t="shared" si="2"/>
        <v>29</v>
      </c>
      <c r="M27" s="27">
        <v>23</v>
      </c>
      <c r="N27" s="29">
        <v>6</v>
      </c>
      <c r="O27" s="29">
        <f t="shared" si="3"/>
        <v>29</v>
      </c>
      <c r="P27" s="29">
        <v>13</v>
      </c>
      <c r="Q27" s="29">
        <v>3</v>
      </c>
      <c r="R27" s="29">
        <f t="shared" si="4"/>
        <v>20</v>
      </c>
      <c r="S27" s="31">
        <f t="shared" si="5"/>
        <v>143.25</v>
      </c>
      <c r="T27" s="32">
        <f t="shared" si="6"/>
        <v>57.3</v>
      </c>
    </row>
    <row r="28" spans="1:20" s="33" customFormat="1" ht="17.25" customHeight="1" x14ac:dyDescent="0.25">
      <c r="A28" s="26">
        <v>23</v>
      </c>
      <c r="B28" s="27">
        <v>665</v>
      </c>
      <c r="C28" s="34" t="s">
        <v>23</v>
      </c>
      <c r="D28" s="27">
        <v>39</v>
      </c>
      <c r="E28" s="29">
        <v>9</v>
      </c>
      <c r="F28" s="29">
        <f t="shared" si="0"/>
        <v>48</v>
      </c>
      <c r="G28" s="30">
        <v>18</v>
      </c>
      <c r="H28" s="35">
        <v>11</v>
      </c>
      <c r="I28" s="27">
        <f t="shared" si="1"/>
        <v>29</v>
      </c>
      <c r="J28" s="27">
        <v>19</v>
      </c>
      <c r="K28" s="29">
        <v>12</v>
      </c>
      <c r="L28" s="29">
        <f t="shared" si="2"/>
        <v>31</v>
      </c>
      <c r="M28" s="27">
        <v>34</v>
      </c>
      <c r="N28" s="29">
        <v>8</v>
      </c>
      <c r="O28" s="29">
        <f t="shared" si="3"/>
        <v>42</v>
      </c>
      <c r="P28" s="29">
        <v>32</v>
      </c>
      <c r="Q28" s="29">
        <v>7</v>
      </c>
      <c r="R28" s="29">
        <f t="shared" si="4"/>
        <v>40</v>
      </c>
      <c r="S28" s="31">
        <f t="shared" si="5"/>
        <v>190</v>
      </c>
      <c r="T28" s="32">
        <f t="shared" si="6"/>
        <v>76</v>
      </c>
    </row>
    <row r="29" spans="1:20" s="33" customFormat="1" ht="17.25" customHeight="1" x14ac:dyDescent="0.25">
      <c r="A29" s="26">
        <v>24</v>
      </c>
      <c r="B29" s="27">
        <v>666</v>
      </c>
      <c r="C29" s="34" t="s">
        <v>24</v>
      </c>
      <c r="D29" s="27">
        <v>36</v>
      </c>
      <c r="E29" s="29">
        <v>8.75</v>
      </c>
      <c r="F29" s="29">
        <f t="shared" si="0"/>
        <v>44.75</v>
      </c>
      <c r="G29" s="30">
        <v>17</v>
      </c>
      <c r="H29" s="35">
        <v>11</v>
      </c>
      <c r="I29" s="27">
        <f t="shared" si="1"/>
        <v>28</v>
      </c>
      <c r="J29" s="27">
        <v>21</v>
      </c>
      <c r="K29" s="29">
        <v>12</v>
      </c>
      <c r="L29" s="29">
        <f t="shared" si="2"/>
        <v>33</v>
      </c>
      <c r="M29" s="27">
        <v>16</v>
      </c>
      <c r="N29" s="29">
        <v>8.5</v>
      </c>
      <c r="O29" s="29">
        <f t="shared" si="3"/>
        <v>24.5</v>
      </c>
      <c r="P29" s="29">
        <v>21</v>
      </c>
      <c r="Q29" s="29">
        <v>8</v>
      </c>
      <c r="R29" s="29">
        <f t="shared" si="4"/>
        <v>24</v>
      </c>
      <c r="S29" s="31">
        <f t="shared" si="5"/>
        <v>154.25</v>
      </c>
      <c r="T29" s="32">
        <f t="shared" si="6"/>
        <v>61.7</v>
      </c>
    </row>
    <row r="30" spans="1:20" s="33" customFormat="1" ht="17.25" customHeight="1" x14ac:dyDescent="0.25">
      <c r="A30" s="26">
        <v>25</v>
      </c>
      <c r="B30" s="27">
        <v>668</v>
      </c>
      <c r="C30" s="34" t="s">
        <v>25</v>
      </c>
      <c r="D30" s="27">
        <v>29</v>
      </c>
      <c r="E30" s="29">
        <v>6.5</v>
      </c>
      <c r="F30" s="29">
        <f t="shared" si="0"/>
        <v>35.5</v>
      </c>
      <c r="G30" s="30">
        <v>16</v>
      </c>
      <c r="H30" s="35">
        <v>10</v>
      </c>
      <c r="I30" s="27">
        <f t="shared" si="1"/>
        <v>26</v>
      </c>
      <c r="J30" s="27">
        <v>12</v>
      </c>
      <c r="K30" s="29">
        <v>10</v>
      </c>
      <c r="L30" s="29">
        <f t="shared" si="2"/>
        <v>22</v>
      </c>
      <c r="M30" s="27">
        <v>23</v>
      </c>
      <c r="N30" s="29">
        <v>4.5</v>
      </c>
      <c r="O30" s="29">
        <f t="shared" si="3"/>
        <v>27.5</v>
      </c>
      <c r="P30" s="29">
        <v>21</v>
      </c>
      <c r="Q30" s="29">
        <v>3</v>
      </c>
      <c r="R30" s="29">
        <f t="shared" si="4"/>
        <v>32</v>
      </c>
      <c r="S30" s="31">
        <f t="shared" si="5"/>
        <v>143</v>
      </c>
      <c r="T30" s="32">
        <f t="shared" si="6"/>
        <v>57.2</v>
      </c>
    </row>
    <row r="31" spans="1:20" s="33" customFormat="1" ht="17.25" customHeight="1" x14ac:dyDescent="0.25">
      <c r="A31" s="26">
        <v>26</v>
      </c>
      <c r="B31" s="27">
        <v>673</v>
      </c>
      <c r="C31" s="34" t="s">
        <v>26</v>
      </c>
      <c r="D31" s="27">
        <v>38</v>
      </c>
      <c r="E31" s="29">
        <v>10</v>
      </c>
      <c r="F31" s="29">
        <f t="shared" si="0"/>
        <v>48</v>
      </c>
      <c r="G31" s="30">
        <v>27</v>
      </c>
      <c r="H31" s="35">
        <v>12</v>
      </c>
      <c r="I31" s="27">
        <f t="shared" si="1"/>
        <v>39</v>
      </c>
      <c r="J31" s="27">
        <v>20</v>
      </c>
      <c r="K31" s="29">
        <v>13</v>
      </c>
      <c r="L31" s="29">
        <f t="shared" si="2"/>
        <v>33</v>
      </c>
      <c r="M31" s="27">
        <v>36</v>
      </c>
      <c r="N31" s="29">
        <v>9.5</v>
      </c>
      <c r="O31" s="29">
        <f t="shared" si="3"/>
        <v>45.5</v>
      </c>
      <c r="P31" s="29">
        <v>32</v>
      </c>
      <c r="Q31" s="29">
        <v>11</v>
      </c>
      <c r="R31" s="29">
        <f t="shared" si="4"/>
        <v>40</v>
      </c>
      <c r="S31" s="31">
        <f t="shared" si="5"/>
        <v>205.5</v>
      </c>
      <c r="T31" s="32">
        <f t="shared" si="6"/>
        <v>82.2</v>
      </c>
    </row>
    <row r="32" spans="1:20" s="33" customFormat="1" ht="17.25" customHeight="1" x14ac:dyDescent="0.25">
      <c r="A32" s="26">
        <v>27</v>
      </c>
      <c r="B32" s="27">
        <v>674</v>
      </c>
      <c r="C32" s="34" t="s">
        <v>27</v>
      </c>
      <c r="D32" s="27">
        <v>36</v>
      </c>
      <c r="E32" s="29">
        <v>6.5</v>
      </c>
      <c r="F32" s="29">
        <f t="shared" si="0"/>
        <v>42.5</v>
      </c>
      <c r="G32" s="30">
        <v>26</v>
      </c>
      <c r="H32" s="35">
        <v>11</v>
      </c>
      <c r="I32" s="27">
        <f t="shared" si="1"/>
        <v>37</v>
      </c>
      <c r="J32" s="27">
        <v>16</v>
      </c>
      <c r="K32" s="29">
        <v>12</v>
      </c>
      <c r="L32" s="29">
        <f t="shared" si="2"/>
        <v>28</v>
      </c>
      <c r="M32" s="27">
        <v>30</v>
      </c>
      <c r="N32" s="29">
        <v>6.5</v>
      </c>
      <c r="O32" s="29">
        <f t="shared" si="3"/>
        <v>36.5</v>
      </c>
      <c r="P32" s="29">
        <v>22</v>
      </c>
      <c r="Q32" s="29">
        <v>8</v>
      </c>
      <c r="R32" s="29">
        <f t="shared" si="4"/>
        <v>31</v>
      </c>
      <c r="S32" s="31">
        <f t="shared" si="5"/>
        <v>175</v>
      </c>
      <c r="T32" s="32">
        <f t="shared" si="6"/>
        <v>70</v>
      </c>
    </row>
    <row r="33" spans="1:20" s="33" customFormat="1" ht="17.25" customHeight="1" x14ac:dyDescent="0.25">
      <c r="A33" s="26">
        <v>28</v>
      </c>
      <c r="B33" s="27">
        <v>677</v>
      </c>
      <c r="C33" s="34" t="s">
        <v>28</v>
      </c>
      <c r="D33" s="27">
        <v>38</v>
      </c>
      <c r="E33" s="29">
        <v>10</v>
      </c>
      <c r="F33" s="29">
        <f t="shared" si="0"/>
        <v>48</v>
      </c>
      <c r="G33" s="30">
        <v>25</v>
      </c>
      <c r="H33" s="35">
        <v>12</v>
      </c>
      <c r="I33" s="27">
        <f t="shared" si="1"/>
        <v>37</v>
      </c>
      <c r="J33" s="27">
        <v>25</v>
      </c>
      <c r="K33" s="29">
        <v>13</v>
      </c>
      <c r="L33" s="29">
        <f t="shared" si="2"/>
        <v>38</v>
      </c>
      <c r="M33" s="27">
        <v>34</v>
      </c>
      <c r="N33" s="29">
        <v>9.5</v>
      </c>
      <c r="O33" s="29">
        <f t="shared" si="3"/>
        <v>43.5</v>
      </c>
      <c r="P33" s="29">
        <v>24</v>
      </c>
      <c r="Q33" s="29">
        <v>9</v>
      </c>
      <c r="R33" s="29">
        <f t="shared" si="4"/>
        <v>32</v>
      </c>
      <c r="S33" s="31">
        <f t="shared" si="5"/>
        <v>198.5</v>
      </c>
      <c r="T33" s="32">
        <f t="shared" si="6"/>
        <v>79.400000000000006</v>
      </c>
    </row>
    <row r="34" spans="1:20" s="33" customFormat="1" ht="17.25" customHeight="1" x14ac:dyDescent="0.25">
      <c r="A34" s="26">
        <v>29</v>
      </c>
      <c r="B34" s="27">
        <v>683</v>
      </c>
      <c r="C34" s="34" t="s">
        <v>29</v>
      </c>
      <c r="D34" s="27">
        <v>30</v>
      </c>
      <c r="E34" s="29">
        <v>7</v>
      </c>
      <c r="F34" s="29">
        <f t="shared" si="0"/>
        <v>37</v>
      </c>
      <c r="G34" s="30">
        <v>16</v>
      </c>
      <c r="H34" s="35">
        <v>10</v>
      </c>
      <c r="I34" s="27">
        <f t="shared" si="1"/>
        <v>26</v>
      </c>
      <c r="J34" s="27">
        <v>21</v>
      </c>
      <c r="K34" s="29">
        <v>13</v>
      </c>
      <c r="L34" s="29">
        <f t="shared" si="2"/>
        <v>34</v>
      </c>
      <c r="M34" s="27">
        <v>26</v>
      </c>
      <c r="N34" s="29">
        <v>8.5</v>
      </c>
      <c r="O34" s="29">
        <f t="shared" si="3"/>
        <v>34.5</v>
      </c>
      <c r="P34" s="29">
        <v>25</v>
      </c>
      <c r="Q34" s="29">
        <v>8</v>
      </c>
      <c r="R34" s="29">
        <f t="shared" si="4"/>
        <v>33</v>
      </c>
      <c r="S34" s="31">
        <f t="shared" si="5"/>
        <v>164.5</v>
      </c>
      <c r="T34" s="32">
        <f t="shared" si="6"/>
        <v>65.8</v>
      </c>
    </row>
    <row r="35" spans="1:20" s="33" customFormat="1" ht="17.25" customHeight="1" x14ac:dyDescent="0.25">
      <c r="A35" s="26">
        <v>30</v>
      </c>
      <c r="B35" s="27">
        <v>687</v>
      </c>
      <c r="C35" s="34" t="s">
        <v>30</v>
      </c>
      <c r="D35" s="27">
        <v>36</v>
      </c>
      <c r="E35" s="29">
        <v>7.5</v>
      </c>
      <c r="F35" s="29">
        <f t="shared" si="0"/>
        <v>43.5</v>
      </c>
      <c r="G35" s="30">
        <v>10</v>
      </c>
      <c r="H35" s="35">
        <v>10</v>
      </c>
      <c r="I35" s="27">
        <f t="shared" si="1"/>
        <v>20</v>
      </c>
      <c r="J35" s="27">
        <v>21</v>
      </c>
      <c r="K35" s="29">
        <v>12</v>
      </c>
      <c r="L35" s="29">
        <f t="shared" si="2"/>
        <v>33</v>
      </c>
      <c r="M35" s="27">
        <v>22</v>
      </c>
      <c r="N35" s="29">
        <v>5.5</v>
      </c>
      <c r="O35" s="29">
        <f t="shared" si="3"/>
        <v>27.5</v>
      </c>
      <c r="P35" s="29">
        <v>23</v>
      </c>
      <c r="Q35" s="29">
        <v>8</v>
      </c>
      <c r="R35" s="29">
        <f t="shared" si="4"/>
        <v>27</v>
      </c>
      <c r="S35" s="31">
        <f t="shared" si="5"/>
        <v>151</v>
      </c>
      <c r="T35" s="32">
        <f t="shared" si="6"/>
        <v>60.4</v>
      </c>
    </row>
    <row r="36" spans="1:20" s="33" customFormat="1" ht="17.25" customHeight="1" x14ac:dyDescent="0.25">
      <c r="A36" s="26">
        <v>31</v>
      </c>
      <c r="B36" s="27">
        <v>693</v>
      </c>
      <c r="C36" s="34" t="s">
        <v>31</v>
      </c>
      <c r="D36" s="27">
        <v>34</v>
      </c>
      <c r="E36" s="29">
        <v>8.5</v>
      </c>
      <c r="F36" s="29">
        <f t="shared" si="0"/>
        <v>42.5</v>
      </c>
      <c r="G36" s="30">
        <v>13</v>
      </c>
      <c r="H36" s="35">
        <v>11</v>
      </c>
      <c r="I36" s="27">
        <f t="shared" si="1"/>
        <v>24</v>
      </c>
      <c r="J36" s="27">
        <v>15</v>
      </c>
      <c r="K36" s="29">
        <v>12</v>
      </c>
      <c r="L36" s="29">
        <f t="shared" si="2"/>
        <v>27</v>
      </c>
      <c r="M36" s="27">
        <v>26</v>
      </c>
      <c r="N36" s="29">
        <v>6</v>
      </c>
      <c r="O36" s="29">
        <f t="shared" si="3"/>
        <v>32</v>
      </c>
      <c r="P36" s="29">
        <v>22</v>
      </c>
      <c r="Q36" s="29">
        <v>4</v>
      </c>
      <c r="R36" s="29">
        <f t="shared" si="4"/>
        <v>29</v>
      </c>
      <c r="S36" s="31">
        <f t="shared" si="5"/>
        <v>154.5</v>
      </c>
      <c r="T36" s="32">
        <f t="shared" si="6"/>
        <v>61.8</v>
      </c>
    </row>
    <row r="37" spans="1:20" s="33" customFormat="1" ht="17.25" customHeight="1" x14ac:dyDescent="0.25">
      <c r="A37" s="26">
        <v>32</v>
      </c>
      <c r="B37" s="27">
        <v>937</v>
      </c>
      <c r="C37" s="34" t="s">
        <v>32</v>
      </c>
      <c r="D37" s="27">
        <v>36</v>
      </c>
      <c r="E37" s="29">
        <v>7</v>
      </c>
      <c r="F37" s="29">
        <f t="shared" si="0"/>
        <v>43</v>
      </c>
      <c r="G37" s="36">
        <v>10</v>
      </c>
      <c r="H37" s="35">
        <v>9</v>
      </c>
      <c r="I37" s="27">
        <f t="shared" si="1"/>
        <v>19</v>
      </c>
      <c r="J37" s="27">
        <v>12</v>
      </c>
      <c r="K37" s="29">
        <v>10</v>
      </c>
      <c r="L37" s="29">
        <f t="shared" si="2"/>
        <v>22</v>
      </c>
      <c r="M37" s="27">
        <v>30</v>
      </c>
      <c r="N37" s="29">
        <v>8.5</v>
      </c>
      <c r="O37" s="29">
        <f t="shared" si="3"/>
        <v>38.5</v>
      </c>
      <c r="P37" s="29">
        <v>25</v>
      </c>
      <c r="Q37" s="29">
        <v>7</v>
      </c>
      <c r="R37" s="29">
        <f t="shared" si="4"/>
        <v>33</v>
      </c>
      <c r="S37" s="31">
        <f t="shared" si="5"/>
        <v>155.5</v>
      </c>
      <c r="T37" s="32">
        <f t="shared" si="6"/>
        <v>62.2</v>
      </c>
    </row>
    <row r="38" spans="1:20" s="33" customFormat="1" ht="17.25" customHeight="1" x14ac:dyDescent="0.25">
      <c r="A38" s="26">
        <v>33</v>
      </c>
      <c r="B38" s="27">
        <v>1041</v>
      </c>
      <c r="C38" s="34" t="s">
        <v>33</v>
      </c>
      <c r="D38" s="27">
        <v>34</v>
      </c>
      <c r="E38" s="29">
        <v>7</v>
      </c>
      <c r="F38" s="29">
        <f t="shared" si="0"/>
        <v>41</v>
      </c>
      <c r="G38" s="30">
        <v>21</v>
      </c>
      <c r="H38" s="35">
        <v>12</v>
      </c>
      <c r="I38" s="27">
        <f t="shared" si="1"/>
        <v>33</v>
      </c>
      <c r="J38" s="27">
        <v>23</v>
      </c>
      <c r="K38" s="29">
        <v>13</v>
      </c>
      <c r="L38" s="29">
        <f t="shared" si="2"/>
        <v>36</v>
      </c>
      <c r="M38" s="27">
        <v>34</v>
      </c>
      <c r="N38" s="29">
        <v>8.5</v>
      </c>
      <c r="O38" s="29">
        <f t="shared" si="3"/>
        <v>42.5</v>
      </c>
      <c r="P38" s="29">
        <v>21</v>
      </c>
      <c r="Q38" s="29">
        <v>8</v>
      </c>
      <c r="R38" s="29">
        <f t="shared" si="4"/>
        <v>23</v>
      </c>
      <c r="S38" s="31">
        <f t="shared" si="5"/>
        <v>175.5</v>
      </c>
      <c r="T38" s="32">
        <f t="shared" si="6"/>
        <v>70.2</v>
      </c>
    </row>
    <row r="39" spans="1:20" s="33" customFormat="1" ht="17.25" customHeight="1" x14ac:dyDescent="0.25">
      <c r="A39" s="26">
        <v>34</v>
      </c>
      <c r="B39" s="27">
        <v>1107</v>
      </c>
      <c r="C39" s="34" t="s">
        <v>34</v>
      </c>
      <c r="D39" s="27">
        <v>34</v>
      </c>
      <c r="E39" s="29">
        <v>8</v>
      </c>
      <c r="F39" s="29">
        <f t="shared" si="0"/>
        <v>42</v>
      </c>
      <c r="G39" s="30">
        <v>14</v>
      </c>
      <c r="H39" s="35">
        <v>10</v>
      </c>
      <c r="I39" s="27">
        <f t="shared" si="1"/>
        <v>24</v>
      </c>
      <c r="J39" s="27">
        <v>15</v>
      </c>
      <c r="K39" s="29">
        <v>11</v>
      </c>
      <c r="L39" s="29">
        <f t="shared" si="2"/>
        <v>26</v>
      </c>
      <c r="M39" s="27">
        <v>22</v>
      </c>
      <c r="N39" s="29">
        <v>5.5</v>
      </c>
      <c r="O39" s="29">
        <f t="shared" si="3"/>
        <v>27.5</v>
      </c>
      <c r="P39" s="29">
        <v>20</v>
      </c>
      <c r="Q39" s="29">
        <v>2</v>
      </c>
      <c r="R39" s="29">
        <f t="shared" si="4"/>
        <v>20</v>
      </c>
      <c r="S39" s="31">
        <f t="shared" si="5"/>
        <v>139.5</v>
      </c>
      <c r="T39" s="32">
        <f t="shared" si="6"/>
        <v>55.8</v>
      </c>
    </row>
    <row r="40" spans="1:20" x14ac:dyDescent="0.25">
      <c r="S40" s="4"/>
    </row>
    <row r="41" spans="1:20" ht="15.6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20" x14ac:dyDescent="0.25">
      <c r="B42" s="23" t="s">
        <v>57</v>
      </c>
      <c r="C42" s="23"/>
      <c r="D42" s="23"/>
      <c r="E42" s="23"/>
      <c r="F42" s="23"/>
      <c r="G42" s="23"/>
    </row>
    <row r="43" spans="1:20" x14ac:dyDescent="0.25">
      <c r="B43" s="6" t="s">
        <v>58</v>
      </c>
      <c r="C43" s="7" t="s">
        <v>59</v>
      </c>
      <c r="D43" s="6" t="s">
        <v>40</v>
      </c>
      <c r="E43" s="6" t="s">
        <v>60</v>
      </c>
      <c r="F43" s="6" t="s">
        <v>42</v>
      </c>
      <c r="G43" s="6" t="s">
        <v>61</v>
      </c>
    </row>
    <row r="44" spans="1:20" x14ac:dyDescent="0.25">
      <c r="B44" s="32" t="s">
        <v>62</v>
      </c>
      <c r="C44" s="37">
        <v>5</v>
      </c>
      <c r="D44" s="37">
        <v>0</v>
      </c>
      <c r="E44" s="37">
        <v>0</v>
      </c>
      <c r="F44" s="37">
        <v>1</v>
      </c>
      <c r="G44" s="37">
        <v>0</v>
      </c>
    </row>
    <row r="45" spans="1:20" x14ac:dyDescent="0.25">
      <c r="B45" s="32" t="s">
        <v>63</v>
      </c>
      <c r="C45" s="37">
        <v>24</v>
      </c>
      <c r="D45" s="37">
        <v>2</v>
      </c>
      <c r="E45" s="37">
        <v>2</v>
      </c>
      <c r="F45" s="37">
        <v>13</v>
      </c>
      <c r="G45" s="37">
        <v>3</v>
      </c>
    </row>
    <row r="46" spans="1:20" x14ac:dyDescent="0.25">
      <c r="B46" s="32" t="s">
        <v>64</v>
      </c>
      <c r="C46" s="37">
        <v>4</v>
      </c>
      <c r="D46" s="37">
        <v>11</v>
      </c>
      <c r="E46" s="37">
        <v>15</v>
      </c>
      <c r="F46" s="37">
        <v>9</v>
      </c>
      <c r="G46" s="37">
        <v>16</v>
      </c>
    </row>
    <row r="47" spans="1:20" x14ac:dyDescent="0.25">
      <c r="B47" s="32" t="s">
        <v>65</v>
      </c>
      <c r="C47" s="37">
        <v>1</v>
      </c>
      <c r="D47" s="37">
        <v>9</v>
      </c>
      <c r="E47" s="37">
        <v>10</v>
      </c>
      <c r="F47" s="37">
        <v>8</v>
      </c>
      <c r="G47" s="37">
        <v>8</v>
      </c>
    </row>
    <row r="48" spans="1:20" x14ac:dyDescent="0.25">
      <c r="B48" s="32" t="s">
        <v>66</v>
      </c>
      <c r="C48" s="37">
        <v>0</v>
      </c>
      <c r="D48" s="37">
        <v>9</v>
      </c>
      <c r="E48" s="37">
        <v>7</v>
      </c>
      <c r="F48" s="37">
        <v>3</v>
      </c>
      <c r="G48" s="37">
        <v>7</v>
      </c>
    </row>
    <row r="49" spans="2:22" x14ac:dyDescent="0.25">
      <c r="B49" s="32" t="s">
        <v>67</v>
      </c>
      <c r="C49" s="37">
        <v>0</v>
      </c>
      <c r="D49" s="37">
        <v>3</v>
      </c>
      <c r="E49" s="37">
        <v>0</v>
      </c>
      <c r="F49" s="37">
        <v>0</v>
      </c>
      <c r="G49" s="37">
        <v>0</v>
      </c>
    </row>
    <row r="50" spans="2:22" x14ac:dyDescent="0.25">
      <c r="B50" s="8"/>
      <c r="C50" s="9"/>
      <c r="D50" s="9"/>
      <c r="E50" s="9"/>
      <c r="F50" s="9"/>
      <c r="G50" s="9"/>
    </row>
    <row r="51" spans="2:22" x14ac:dyDescent="0.25">
      <c r="B51" s="12" t="s">
        <v>46</v>
      </c>
      <c r="C51" s="12"/>
      <c r="D51" s="12"/>
      <c r="I51" s="12" t="s">
        <v>47</v>
      </c>
      <c r="J51" s="12"/>
      <c r="K51" s="12"/>
      <c r="L51" s="12"/>
      <c r="M51" s="12"/>
      <c r="N51" s="22" t="s">
        <v>48</v>
      </c>
      <c r="O51" s="22"/>
      <c r="P51" s="22"/>
      <c r="Q51" s="22"/>
      <c r="R51" s="22"/>
      <c r="S51" s="22"/>
      <c r="T51" s="22"/>
      <c r="U51" s="22"/>
      <c r="V51" s="22"/>
    </row>
  </sheetData>
  <mergeCells count="18">
    <mergeCell ref="B51:D51"/>
    <mergeCell ref="T4:T5"/>
    <mergeCell ref="A2:T2"/>
    <mergeCell ref="I51:M51"/>
    <mergeCell ref="N51:V51"/>
    <mergeCell ref="B42:G42"/>
    <mergeCell ref="A1:T1"/>
    <mergeCell ref="A3:T3"/>
    <mergeCell ref="A41:S41"/>
    <mergeCell ref="D4:F4"/>
    <mergeCell ref="G4:I4"/>
    <mergeCell ref="J4:L4"/>
    <mergeCell ref="M4:O4"/>
    <mergeCell ref="A4:A5"/>
    <mergeCell ref="B4:B5"/>
    <mergeCell ref="C4:C5"/>
    <mergeCell ref="P4:R4"/>
    <mergeCell ref="S4:S5"/>
  </mergeCells>
  <pageMargins left="0.41" right="0.27" top="0.77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2021-12-20T08:04:18Z</cp:lastPrinted>
  <dcterms:created xsi:type="dcterms:W3CDTF">2021-12-07T03:51:26Z</dcterms:created>
  <dcterms:modified xsi:type="dcterms:W3CDTF">2021-12-20T08:04:24Z</dcterms:modified>
</cp:coreProperties>
</file>